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foods-my.sharepoint.com/personal/alan_smith2_usfoods_com/Documents/Desktop/Golf Business Solutions/"/>
    </mc:Choice>
  </mc:AlternateContent>
  <xr:revisionPtr revIDLastSave="3" documentId="8_{887D32B8-2F8E-4359-8447-C12190E264C9}" xr6:coauthVersionLast="44" xr6:coauthVersionMax="44" xr10:uidLastSave="{FEB045BB-0040-4C0D-9C8F-AB5E21225637}"/>
  <bookViews>
    <workbookView xWindow="4215" yWindow="945" windowWidth="23460" windowHeight="14430" activeTab="2" xr2:uid="{00000000-000D-0000-FFFF-FFFF00000000}"/>
  </bookViews>
  <sheets>
    <sheet name="Instructions " sheetId="3" r:id="rId1"/>
    <sheet name="CRYSTAL_PERSIST" sheetId="6" state="veryHidden" r:id="rId2"/>
    <sheet name="PS Worksheet" sheetId="1" r:id="rId3"/>
    <sheet name="Signature Sheet" sheetId="4" r:id="rId4"/>
    <sheet name="Testimonial Page" sheetId="5" r:id="rId5"/>
  </sheets>
  <definedNames>
    <definedName name="_xlnm.Print_Area" localSheetId="4">'Testimonial Page'!$A$1:$J$45</definedName>
    <definedName name="_xlnm.Print_Titles" localSheetId="2">'PS Worksheet'!$1:$1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  <c r="H9" i="1"/>
  <c r="H32" i="1"/>
  <c r="H33" i="1"/>
  <c r="I33" i="1"/>
  <c r="J33" i="1" s="1"/>
  <c r="H35" i="1"/>
  <c r="H36" i="1"/>
  <c r="H42" i="1"/>
  <c r="H43" i="1"/>
  <c r="H45" i="1"/>
  <c r="H46" i="1"/>
  <c r="H48" i="1"/>
  <c r="H49" i="1"/>
  <c r="H51" i="1"/>
  <c r="H52" i="1"/>
  <c r="H54" i="1"/>
  <c r="H55" i="1"/>
  <c r="H57" i="1"/>
  <c r="H58" i="1"/>
  <c r="H60" i="1"/>
  <c r="H61" i="1"/>
  <c r="H63" i="1"/>
  <c r="H64" i="1"/>
  <c r="H66" i="1"/>
  <c r="H67" i="1"/>
  <c r="H69" i="1"/>
  <c r="H70" i="1"/>
  <c r="A5" i="4"/>
  <c r="A4" i="4"/>
  <c r="A6" i="4"/>
  <c r="I9" i="1" l="1"/>
  <c r="J9" i="1" s="1"/>
  <c r="I49" i="1"/>
  <c r="J49" i="1" s="1"/>
  <c r="I64" i="1"/>
  <c r="J64" i="1" s="1"/>
  <c r="I61" i="1"/>
  <c r="J61" i="1" s="1"/>
  <c r="I58" i="1"/>
  <c r="J58" i="1" s="1"/>
  <c r="I46" i="1"/>
  <c r="J46" i="1" s="1"/>
  <c r="I36" i="1"/>
  <c r="J36" i="1" s="1"/>
  <c r="I67" i="1"/>
  <c r="J67" i="1" s="1"/>
  <c r="I70" i="1"/>
  <c r="J70" i="1" s="1"/>
  <c r="I55" i="1"/>
  <c r="J55" i="1" s="1"/>
  <c r="I43" i="1"/>
  <c r="J43" i="1" s="1"/>
  <c r="I52" i="1"/>
  <c r="J52" i="1" s="1"/>
  <c r="J38" i="1" l="1"/>
  <c r="J72" i="1" s="1"/>
</calcChain>
</file>

<file path=xl/sharedStrings.xml><?xml version="1.0" encoding="utf-8"?>
<sst xmlns="http://schemas.openxmlformats.org/spreadsheetml/2006/main" count="111" uniqueCount="103">
  <si>
    <t>Description</t>
  </si>
  <si>
    <t>PN</t>
  </si>
  <si>
    <t>Brand</t>
  </si>
  <si>
    <t>Pack</t>
  </si>
  <si>
    <t>Extended Price Paid</t>
  </si>
  <si>
    <t>Alt 1</t>
  </si>
  <si>
    <t>Alt 2</t>
  </si>
  <si>
    <t>Alt 3</t>
  </si>
  <si>
    <t>Alt 4</t>
  </si>
  <si>
    <t>Alt 5</t>
  </si>
  <si>
    <t>Alt 6</t>
  </si>
  <si>
    <t>Alt 7</t>
  </si>
  <si>
    <t>Alt 8</t>
  </si>
  <si>
    <t>Alt 9</t>
  </si>
  <si>
    <t>Alt 10</t>
  </si>
  <si>
    <t>Alt 11</t>
  </si>
  <si>
    <t>Alt 12</t>
  </si>
  <si>
    <t>Alt 13</t>
  </si>
  <si>
    <t>Alt 14</t>
  </si>
  <si>
    <t>Alt 15</t>
  </si>
  <si>
    <t>Alt 16</t>
  </si>
  <si>
    <t>Alt 17</t>
  </si>
  <si>
    <t>Alt 18</t>
  </si>
  <si>
    <t>Alt 19</t>
  </si>
  <si>
    <t>Alt 20</t>
  </si>
  <si>
    <t>Fill in Customer Name</t>
  </si>
  <si>
    <t>Fill in Account Manager Name</t>
  </si>
  <si>
    <t>Current Product Number and Alternative Product Number in Green</t>
  </si>
  <si>
    <r>
      <t xml:space="preserve">Extended Price Paid </t>
    </r>
    <r>
      <rPr>
        <sz val="10"/>
        <rFont val="Arial"/>
      </rPr>
      <t xml:space="preserve">is the difference in what the customer was paying versus the alternative product price and will </t>
    </r>
    <r>
      <rPr>
        <u/>
        <sz val="10"/>
        <rFont val="Arial"/>
        <family val="2"/>
      </rPr>
      <t>self calculate</t>
    </r>
    <r>
      <rPr>
        <sz val="10"/>
        <rFont val="Arial"/>
      </rPr>
      <t>.</t>
    </r>
  </si>
  <si>
    <r>
      <t>Annual Savings</t>
    </r>
    <r>
      <rPr>
        <sz val="10"/>
        <rFont val="Arial"/>
      </rPr>
      <t xml:space="preserve">, this is a </t>
    </r>
    <r>
      <rPr>
        <u/>
        <sz val="10"/>
        <rFont val="Arial"/>
        <family val="2"/>
      </rPr>
      <t>self calculating</t>
    </r>
    <r>
      <rPr>
        <sz val="10"/>
        <rFont val="Arial"/>
      </rPr>
      <t xml:space="preserve"> field.</t>
    </r>
  </si>
  <si>
    <r>
      <t xml:space="preserve">The </t>
    </r>
    <r>
      <rPr>
        <b/>
        <sz val="10"/>
        <rFont val="Arial"/>
        <family val="2"/>
      </rPr>
      <t>Total Savings</t>
    </r>
    <r>
      <rPr>
        <sz val="10"/>
        <rFont val="Arial"/>
      </rPr>
      <t xml:space="preserve"> number will self calculate from the conversion worksheets.</t>
    </r>
  </si>
  <si>
    <t>Have the customer sign and date the Savings Summary Form to serve as validation of completion and customer acceptance.</t>
  </si>
  <si>
    <t>Indicate the district name where the project originated.</t>
  </si>
  <si>
    <t>Provide a copy of the document to the customer and keep one copy for your files.</t>
  </si>
  <si>
    <t>Description of Current Product and Alternative Product in Green</t>
  </si>
  <si>
    <t>Brand of both products, alternative in Green</t>
  </si>
  <si>
    <t>The following cells will self calculate and therefore do no require data entry.</t>
  </si>
  <si>
    <t>Customer Savings Summary Page Instructions:</t>
  </si>
  <si>
    <t>Be sure to skip a line in between each product section.</t>
  </si>
  <si>
    <t xml:space="preserve">STEP 1 </t>
  </si>
  <si>
    <t>STEP 3</t>
  </si>
  <si>
    <t>Fill in Conversion Worksheet (PN thru Usage) on each customer, both for the current product as well as the proposed alternative.</t>
  </si>
  <si>
    <r>
      <t xml:space="preserve"> The monthly usage field must be converted to the appropriate usage </t>
    </r>
    <r>
      <rPr>
        <b/>
        <sz val="10"/>
        <rFont val="Arial"/>
        <family val="2"/>
      </rPr>
      <t>based on the pack of each produc</t>
    </r>
    <r>
      <rPr>
        <sz val="10"/>
        <rFont val="Arial"/>
      </rPr>
      <t xml:space="preserve">t, for the savings formulas to be accurate. </t>
    </r>
    <r>
      <rPr>
        <b/>
        <i/>
        <sz val="10"/>
        <rFont val="Arial"/>
        <family val="2"/>
      </rPr>
      <t/>
    </r>
  </si>
  <si>
    <r>
      <t>Savings per Month</t>
    </r>
    <r>
      <rPr>
        <sz val="10"/>
        <rFont val="Arial"/>
      </rPr>
      <t xml:space="preserve">, this is a </t>
    </r>
    <r>
      <rPr>
        <u/>
        <sz val="10"/>
        <rFont val="Arial"/>
        <family val="2"/>
      </rPr>
      <t>self calculating</t>
    </r>
    <r>
      <rPr>
        <sz val="10"/>
        <rFont val="Arial"/>
      </rPr>
      <t xml:space="preserve"> field.</t>
    </r>
  </si>
  <si>
    <r>
      <t>Sub Total Savings, at the bottom of each page,</t>
    </r>
    <r>
      <rPr>
        <sz val="10"/>
        <rFont val="Arial"/>
      </rPr>
      <t xml:space="preserve"> will </t>
    </r>
    <r>
      <rPr>
        <u/>
        <sz val="10"/>
        <rFont val="Arial"/>
        <family val="2"/>
      </rPr>
      <t>self calculate</t>
    </r>
    <r>
      <rPr>
        <sz val="10"/>
        <rFont val="Arial"/>
      </rPr>
      <t>.The combined savings for all pages will be on the Savings Summary Page.</t>
    </r>
  </si>
  <si>
    <t>STEP 4</t>
  </si>
  <si>
    <t>Gain customer approval and signature on Savings Summary Form as Product Selection.</t>
  </si>
  <si>
    <t>STEP 5</t>
  </si>
  <si>
    <t>Submit product number changes to Healthcare Coordinator for order guide changes.</t>
  </si>
  <si>
    <t>Submit usage figures to Procurement, both decrease and increase usage.</t>
  </si>
  <si>
    <t>Have the customer sign the Synergy Savings Summary Form as Product Selection.</t>
  </si>
  <si>
    <t>Notify customer of product conversion start up date.</t>
  </si>
  <si>
    <t>Avg Price    per Cs</t>
  </si>
  <si>
    <t>Potential Annualized        Savings</t>
  </si>
  <si>
    <t xml:space="preserve">Current and Alternative Average Price per Case. </t>
  </si>
  <si>
    <r>
      <t xml:space="preserve">Pack of both products. </t>
    </r>
    <r>
      <rPr>
        <sz val="10"/>
        <rFont val="Arial"/>
        <family val="2"/>
      </rPr>
      <t>When entering the pack, enter an apostrophe ' first before entering the number.This is a feature needed in Excel.</t>
    </r>
  </si>
  <si>
    <t>Avg Price      per Cs or lb</t>
  </si>
  <si>
    <t>Potential Savings =</t>
  </si>
  <si>
    <t xml:space="preserve"> </t>
  </si>
  <si>
    <t>Savings for      13 Weeks</t>
  </si>
  <si>
    <t>Usage for 13 Weeks</t>
  </si>
  <si>
    <t>Customer Approval Signature and Date_____________________________________________</t>
  </si>
  <si>
    <t>Please Initial</t>
  </si>
  <si>
    <t xml:space="preserve">I authorize release of the information on this savings document to my Group Purchasing Organization </t>
  </si>
  <si>
    <t xml:space="preserve">Attached are opportunities for additional product savings based on conversion to selected </t>
  </si>
  <si>
    <t>lower cost alternatives.  Samples are available if needed for testing.</t>
  </si>
  <si>
    <t>Please sign and date this form upon final approval and completetion of the product analysis.</t>
  </si>
  <si>
    <t>Item #</t>
  </si>
  <si>
    <t>Print Customer Name_____________________________________________________</t>
  </si>
  <si>
    <t>Insert testimonial from customer on how bringing a value added service such as a Product Selection</t>
  </si>
  <si>
    <t>has helped them in their operation.</t>
  </si>
  <si>
    <t>Example:</t>
  </si>
  <si>
    <t>"When my account manager brings me Product Selections, it not only saves me time from doing it</t>
  </si>
  <si>
    <t xml:space="preserve">myself, it keeps me on track with purchasing the correct product and helps me reduce my food &amp; </t>
  </si>
  <si>
    <t>supply expenses!"</t>
  </si>
  <si>
    <t xml:space="preserve">Customer TESTIMONIAL </t>
  </si>
  <si>
    <t>Product Selection Worksheet Steps :</t>
  </si>
  <si>
    <t>Look for opportunities to change current purchases to contract manufacturer products or EB products</t>
  </si>
  <si>
    <t xml:space="preserve">STEP 2 </t>
  </si>
  <si>
    <t xml:space="preserve">The current average price is shown on the descending dollar report </t>
  </si>
  <si>
    <t>Review conversion worksheet with both Region Manager or CHM and Customer.</t>
  </si>
  <si>
    <t>SEND SIGNED SIGNATURE SHEET TO YOUR CHM FOR SAVINGS RECORDING</t>
  </si>
  <si>
    <t>TESTIMONIAL PAGE</t>
  </si>
  <si>
    <t>GET A TESTIMONIAL FROM YOUR CUSTOMER ON HOW THIS VALUE ADDED SERVICE HELPED THE CUSTOMER.</t>
  </si>
  <si>
    <t>STEP 6</t>
  </si>
  <si>
    <t>STEP 7</t>
  </si>
  <si>
    <t>SEND TESTIMONIAL WITH YOUR SIGNED SAVINGS FORM TO YOUR CHM</t>
  </si>
  <si>
    <t>Run a top descending 100 items on customer for past 8 weeks</t>
  </si>
  <si>
    <r>
      <t>Usage</t>
    </r>
    <r>
      <rPr>
        <sz val="10"/>
        <rFont val="Arial"/>
      </rPr>
      <t xml:space="preserve"> for </t>
    </r>
    <r>
      <rPr>
        <b/>
        <sz val="10"/>
        <rFont val="Arial"/>
        <family val="2"/>
      </rPr>
      <t>8 Weeks</t>
    </r>
    <r>
      <rPr>
        <sz val="10"/>
        <rFont val="Arial"/>
      </rPr>
      <t xml:space="preserve"> must be entered for both products. </t>
    </r>
  </si>
  <si>
    <t xml:space="preserve">The usage on the current product must be calculated to 8 weeks based on the YTD figures </t>
  </si>
  <si>
    <t>&lt;CrystalAddin Version="1" country="US" lang="en"/&gt;</t>
  </si>
  <si>
    <t>U.S. Foods Savings Summary Sheet</t>
  </si>
  <si>
    <t>Manager Customer Operations and Finance:  Moira Gledhill, MS, RD</t>
  </si>
  <si>
    <t xml:space="preserve">Usage for 13 Weeks </t>
  </si>
  <si>
    <t>Savings for 13 Weeks</t>
  </si>
  <si>
    <t>Total</t>
  </si>
  <si>
    <t>US.Foods Product  Savings Worksheet</t>
  </si>
  <si>
    <t>13-17 Pecanwood Laid Out Bacon</t>
  </si>
  <si>
    <t>Hormel</t>
  </si>
  <si>
    <t>2/10 lb</t>
  </si>
  <si>
    <t>14-18 Applewood Uncured</t>
  </si>
  <si>
    <t>2/7.5 lb</t>
  </si>
  <si>
    <t>Patuxent Farms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</si>
</sst>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20"/>
      <name val="Arial"/>
      <family val="2"/>
    </font>
    <font>
      <b/>
      <i/>
      <sz val="12"/>
      <name val="Arial"/>
      <family val="2"/>
    </font>
    <font>
      <b/>
      <u/>
      <sz val="10"/>
      <name val="Arial"/>
      <family val="2"/>
    </font>
    <font>
      <b/>
      <u/>
      <sz val="2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164" fontId="0" fillId="2" borderId="1" xfId="0" applyNumberFormat="1" applyFill="1" applyBorder="1"/>
    <xf numFmtId="0" fontId="2" fillId="3" borderId="1" xfId="0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164" fontId="2" fillId="3" borderId="1" xfId="0" applyNumberFormat="1" applyFont="1" applyFill="1" applyBorder="1"/>
    <xf numFmtId="164" fontId="0" fillId="0" borderId="1" xfId="0" applyNumberFormat="1" applyFill="1" applyBorder="1"/>
    <xf numFmtId="0" fontId="3" fillId="0" borderId="0" xfId="0" applyFont="1"/>
    <xf numFmtId="0" fontId="0" fillId="4" borderId="1" xfId="0" applyFill="1" applyBorder="1" applyAlignment="1">
      <alignment vertical="top" wrapText="1"/>
    </xf>
    <xf numFmtId="164" fontId="0" fillId="4" borderId="1" xfId="0" applyNumberFormat="1" applyFill="1" applyBorder="1" applyAlignment="1">
      <alignment vertical="top" wrapText="1"/>
    </xf>
    <xf numFmtId="0" fontId="0" fillId="0" borderId="0" xfId="0" applyAlignment="1">
      <alignment horizontal="left"/>
    </xf>
    <xf numFmtId="164" fontId="1" fillId="0" borderId="1" xfId="0" applyNumberFormat="1" applyFont="1" applyFill="1" applyBorder="1"/>
    <xf numFmtId="0" fontId="0" fillId="0" borderId="0" xfId="0" applyFill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left"/>
    </xf>
    <xf numFmtId="0" fontId="0" fillId="5" borderId="0" xfId="0" applyFill="1"/>
    <xf numFmtId="0" fontId="4" fillId="5" borderId="0" xfId="0" applyFont="1" applyFill="1"/>
    <xf numFmtId="0" fontId="1" fillId="0" borderId="0" xfId="0" applyFont="1"/>
    <xf numFmtId="0" fontId="1" fillId="0" borderId="0" xfId="0" applyFont="1" applyFill="1"/>
    <xf numFmtId="49" fontId="0" fillId="0" borderId="0" xfId="0" applyNumberFormat="1"/>
    <xf numFmtId="49" fontId="0" fillId="4" borderId="1" xfId="0" applyNumberFormat="1" applyFill="1" applyBorder="1" applyAlignment="1">
      <alignment vertical="top" wrapText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49" fontId="0" fillId="0" borderId="1" xfId="0" applyNumberFormat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49" fontId="0" fillId="0" borderId="1" xfId="0" quotePrefix="1" applyNumberFormat="1" applyBorder="1" applyProtection="1">
      <protection locked="0"/>
    </xf>
    <xf numFmtId="49" fontId="0" fillId="2" borderId="1" xfId="0" quotePrefix="1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0" borderId="1" xfId="0" applyNumberFormat="1" applyBorder="1"/>
    <xf numFmtId="49" fontId="0" fillId="3" borderId="1" xfId="0" applyNumberFormat="1" applyFill="1" applyBorder="1"/>
    <xf numFmtId="49" fontId="0" fillId="3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9" fillId="2" borderId="2" xfId="0" applyFont="1" applyFill="1" applyBorder="1"/>
    <xf numFmtId="0" fontId="9" fillId="2" borderId="3" xfId="0" applyFont="1" applyFill="1" applyBorder="1"/>
    <xf numFmtId="164" fontId="10" fillId="2" borderId="3" xfId="0" applyNumberFormat="1" applyFont="1" applyFill="1" applyBorder="1"/>
    <xf numFmtId="0" fontId="9" fillId="2" borderId="4" xfId="0" applyFont="1" applyFill="1" applyBorder="1"/>
    <xf numFmtId="0" fontId="11" fillId="0" borderId="0" xfId="0" applyFont="1"/>
    <xf numFmtId="0" fontId="2" fillId="0" borderId="5" xfId="0" applyFont="1" applyBorder="1"/>
    <xf numFmtId="0" fontId="0" fillId="0" borderId="6" xfId="0" applyBorder="1"/>
    <xf numFmtId="164" fontId="3" fillId="0" borderId="0" xfId="0" applyNumberFormat="1" applyFont="1"/>
    <xf numFmtId="0" fontId="3" fillId="0" borderId="0" xfId="0" applyFont="1" applyAlignment="1"/>
    <xf numFmtId="0" fontId="8" fillId="0" borderId="0" xfId="0" applyFont="1" applyAlignment="1"/>
    <xf numFmtId="0" fontId="4" fillId="0" borderId="0" xfId="0" applyFont="1" applyAlignment="1"/>
    <xf numFmtId="0" fontId="12" fillId="0" borderId="0" xfId="0" applyFont="1" applyFill="1" applyAlignment="1"/>
    <xf numFmtId="0" fontId="14" fillId="0" borderId="0" xfId="0" applyFont="1" applyAlignment="1">
      <alignment horizontal="center"/>
    </xf>
    <xf numFmtId="0" fontId="15" fillId="0" borderId="0" xfId="0" applyFont="1"/>
    <xf numFmtId="0" fontId="4" fillId="0" borderId="0" xfId="0" applyFont="1" applyBorder="1" applyAlignment="1" applyProtection="1">
      <alignment horizontal="left"/>
      <protection locked="0"/>
    </xf>
    <xf numFmtId="164" fontId="12" fillId="0" borderId="0" xfId="0" applyNumberFormat="1" applyFont="1"/>
    <xf numFmtId="0" fontId="12" fillId="0" borderId="0" xfId="0" applyFont="1"/>
    <xf numFmtId="49" fontId="12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14" fontId="4" fillId="0" borderId="0" xfId="0" applyNumberFormat="1" applyFont="1" applyAlignment="1" applyProtection="1">
      <alignment horizontal="left"/>
    </xf>
    <xf numFmtId="0" fontId="4" fillId="0" borderId="0" xfId="0" applyFont="1" applyProtection="1">
      <protection locked="0"/>
    </xf>
    <xf numFmtId="49" fontId="12" fillId="0" borderId="0" xfId="0" applyNumberFormat="1" applyFont="1"/>
    <xf numFmtId="49" fontId="12" fillId="0" borderId="0" xfId="0" applyNumberFormat="1" applyFont="1" applyBorder="1" applyProtection="1">
      <protection locked="0"/>
    </xf>
    <xf numFmtId="0" fontId="4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164" fontId="1" fillId="4" borderId="1" xfId="0" applyNumberFormat="1" applyFont="1" applyFill="1" applyBorder="1" applyAlignment="1">
      <alignment horizont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4" fillId="0" borderId="0" xfId="0" applyFont="1" applyFill="1"/>
    <xf numFmtId="0" fontId="3" fillId="5" borderId="0" xfId="0" applyFont="1" applyFill="1"/>
    <xf numFmtId="0" fontId="2" fillId="5" borderId="0" xfId="0" applyFont="1" applyFill="1"/>
    <xf numFmtId="0" fontId="2" fillId="0" borderId="0" xfId="0" applyFont="1" applyFill="1"/>
    <xf numFmtId="0" fontId="0" fillId="0" borderId="0" xfId="0" quotePrefix="1"/>
    <xf numFmtId="0" fontId="19" fillId="2" borderId="0" xfId="0" applyFont="1" applyFill="1"/>
    <xf numFmtId="0" fontId="0" fillId="6" borderId="1" xfId="0" applyFill="1" applyBorder="1" applyProtection="1">
      <protection locked="0"/>
    </xf>
    <xf numFmtId="49" fontId="0" fillId="6" borderId="1" xfId="0" applyNumberFormat="1" applyFill="1" applyBorder="1" applyProtection="1">
      <protection locked="0"/>
    </xf>
    <xf numFmtId="164" fontId="0" fillId="6" borderId="1" xfId="0" applyNumberFormat="1" applyFill="1" applyBorder="1" applyProtection="1">
      <protection locked="0"/>
    </xf>
    <xf numFmtId="164" fontId="0" fillId="6" borderId="1" xfId="0" applyNumberFormat="1" applyFill="1" applyBorder="1"/>
    <xf numFmtId="0" fontId="2" fillId="5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0" fillId="7" borderId="1" xfId="0" applyFill="1" applyBorder="1" applyProtection="1">
      <protection locked="0"/>
    </xf>
    <xf numFmtId="0" fontId="1" fillId="7" borderId="1" xfId="0" applyFont="1" applyFill="1" applyBorder="1" applyProtection="1">
      <protection locked="0"/>
    </xf>
    <xf numFmtId="49" fontId="0" fillId="7" borderId="1" xfId="0" applyNumberFormat="1" applyFill="1" applyBorder="1" applyProtection="1">
      <protection locked="0"/>
    </xf>
    <xf numFmtId="49" fontId="1" fillId="7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681038</xdr:colOff>
      <xdr:row>0</xdr:row>
      <xdr:rowOff>93662</xdr:rowOff>
    </xdr:from>
    <xdr:to>
      <xdr:col>9</xdr:col>
      <xdr:colOff>95250</xdr:colOff>
      <xdr:row>5</xdr:row>
      <xdr:rowOff>179387</xdr:rowOff>
    </xdr:to>
    <xdr:pic>
      <xdr:nvPicPr>
        <xdr:cNvPr id="1055" name="Picture 4">
          <a:extLst>
            <a:ext uri="{FF2B5EF4-FFF2-40B4-BE49-F238E27FC236}">
              <a16:creationId xmlns:a16="http://schemas.microsoft.com/office/drawing/2014/main" id="{E10F6502-3F69-4B29-B01F-4ABE74734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7663" y="93662"/>
          <a:ext cx="1279525" cy="1339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7938</xdr:colOff>
      <xdr:row>1</xdr:row>
      <xdr:rowOff>95250</xdr:rowOff>
    </xdr:from>
    <xdr:to>
      <xdr:col>7</xdr:col>
      <xdr:colOff>190501</xdr:colOff>
      <xdr:row>4</xdr:row>
      <xdr:rowOff>140596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FF665A-9B8C-48F9-A5BC-16FE9F665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8" y="325438"/>
          <a:ext cx="6326188" cy="8232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27</xdr:row>
      <xdr:rowOff>57150</xdr:rowOff>
    </xdr:from>
    <xdr:to>
      <xdr:col>11</xdr:col>
      <xdr:colOff>476250</xdr:colOff>
      <xdr:row>32</xdr:row>
      <xdr:rowOff>0</xdr:rowOff>
    </xdr:to>
    <xdr:pic>
      <xdr:nvPicPr>
        <xdr:cNvPr id="2058" name="Picture 2">
          <a:extLst>
            <a:ext uri="{FF2B5EF4-FFF2-40B4-BE49-F238E27FC236}">
              <a16:creationId xmlns:a16="http://schemas.microsoft.com/office/drawing/2014/main" id="{D7606640-9384-42AB-B9D9-2F291BF49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676900"/>
          <a:ext cx="7239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31</xdr:row>
      <xdr:rowOff>0</xdr:rowOff>
    </xdr:from>
    <xdr:to>
      <xdr:col>7</xdr:col>
      <xdr:colOff>123825</xdr:colOff>
      <xdr:row>35</xdr:row>
      <xdr:rowOff>123825</xdr:rowOff>
    </xdr:to>
    <xdr:pic>
      <xdr:nvPicPr>
        <xdr:cNvPr id="3082" name="Picture 3">
          <a:extLst>
            <a:ext uri="{FF2B5EF4-FFF2-40B4-BE49-F238E27FC236}">
              <a16:creationId xmlns:a16="http://schemas.microsoft.com/office/drawing/2014/main" id="{5E29A442-C248-4628-B291-973C21DEE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191125"/>
          <a:ext cx="733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workbookViewId="0">
      <selection activeCell="A2" sqref="A2"/>
    </sheetView>
  </sheetViews>
  <sheetFormatPr defaultRowHeight="12.75" x14ac:dyDescent="0.2"/>
  <sheetData>
    <row r="1" spans="1:13" ht="18" x14ac:dyDescent="0.25">
      <c r="A1" s="87" t="s">
        <v>76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8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 x14ac:dyDescent="0.25">
      <c r="A3" s="22" t="s">
        <v>39</v>
      </c>
      <c r="B3" s="17"/>
      <c r="C3" s="17"/>
    </row>
    <row r="4" spans="1:13" ht="15.75" x14ac:dyDescent="0.25">
      <c r="A4" s="77" t="s">
        <v>87</v>
      </c>
      <c r="B4" s="17"/>
      <c r="C4" s="17"/>
    </row>
    <row r="5" spans="1:13" x14ac:dyDescent="0.2">
      <c r="A5" t="s">
        <v>77</v>
      </c>
    </row>
    <row r="7" spans="1:13" ht="15.75" x14ac:dyDescent="0.25">
      <c r="A7" s="22" t="s">
        <v>78</v>
      </c>
    </row>
    <row r="8" spans="1:13" x14ac:dyDescent="0.2">
      <c r="A8" t="s">
        <v>41</v>
      </c>
    </row>
    <row r="9" spans="1:13" x14ac:dyDescent="0.2">
      <c r="A9" t="s">
        <v>38</v>
      </c>
    </row>
    <row r="11" spans="1:13" x14ac:dyDescent="0.2">
      <c r="A11" s="12" t="s">
        <v>27</v>
      </c>
    </row>
    <row r="12" spans="1:13" x14ac:dyDescent="0.2">
      <c r="A12" s="12" t="s">
        <v>34</v>
      </c>
    </row>
    <row r="13" spans="1:13" x14ac:dyDescent="0.2">
      <c r="A13" s="12" t="s">
        <v>35</v>
      </c>
    </row>
    <row r="14" spans="1:13" x14ac:dyDescent="0.2">
      <c r="A14" s="12" t="s">
        <v>55</v>
      </c>
    </row>
    <row r="15" spans="1:13" x14ac:dyDescent="0.2">
      <c r="A15" s="12" t="s">
        <v>54</v>
      </c>
    </row>
    <row r="16" spans="1:13" x14ac:dyDescent="0.2">
      <c r="A16" s="23" t="s">
        <v>79</v>
      </c>
    </row>
    <row r="17" spans="1:4" x14ac:dyDescent="0.2">
      <c r="A17" s="12" t="s">
        <v>88</v>
      </c>
    </row>
    <row r="18" spans="1:4" x14ac:dyDescent="0.2">
      <c r="A18" s="23" t="s">
        <v>89</v>
      </c>
    </row>
    <row r="19" spans="1:4" x14ac:dyDescent="0.2">
      <c r="A19" t="s">
        <v>42</v>
      </c>
    </row>
    <row r="21" spans="1:4" x14ac:dyDescent="0.2">
      <c r="A21" t="s">
        <v>36</v>
      </c>
    </row>
    <row r="22" spans="1:4" x14ac:dyDescent="0.2">
      <c r="A22" s="12" t="s">
        <v>28</v>
      </c>
    </row>
    <row r="23" spans="1:4" x14ac:dyDescent="0.2">
      <c r="A23" s="12" t="s">
        <v>43</v>
      </c>
    </row>
    <row r="24" spans="1:4" x14ac:dyDescent="0.2">
      <c r="A24" s="12" t="s">
        <v>29</v>
      </c>
    </row>
    <row r="25" spans="1:4" x14ac:dyDescent="0.2">
      <c r="A25" s="12" t="s">
        <v>44</v>
      </c>
    </row>
    <row r="26" spans="1:4" x14ac:dyDescent="0.2">
      <c r="A26" s="12"/>
    </row>
    <row r="27" spans="1:4" ht="15.75" x14ac:dyDescent="0.25">
      <c r="A27" s="22" t="s">
        <v>40</v>
      </c>
    </row>
    <row r="28" spans="1:4" x14ac:dyDescent="0.2">
      <c r="A28" s="24" t="s">
        <v>80</v>
      </c>
      <c r="B28" s="17"/>
      <c r="C28" s="17"/>
    </row>
    <row r="29" spans="1:4" x14ac:dyDescent="0.2">
      <c r="A29" s="24" t="s">
        <v>46</v>
      </c>
      <c r="B29" s="17"/>
      <c r="C29" s="17"/>
    </row>
    <row r="30" spans="1:4" x14ac:dyDescent="0.2">
      <c r="A30" s="24"/>
      <c r="B30" s="17"/>
      <c r="C30" s="17"/>
    </row>
    <row r="31" spans="1:4" ht="15.75" x14ac:dyDescent="0.25">
      <c r="A31" s="22" t="s">
        <v>45</v>
      </c>
      <c r="B31" s="17"/>
      <c r="C31" s="17"/>
    </row>
    <row r="32" spans="1:4" ht="15.75" x14ac:dyDescent="0.25">
      <c r="A32" s="77"/>
      <c r="B32" s="77"/>
      <c r="C32" s="17"/>
      <c r="D32" s="17"/>
    </row>
    <row r="33" spans="1:3" x14ac:dyDescent="0.2">
      <c r="A33" s="24" t="s">
        <v>49</v>
      </c>
      <c r="B33" s="24"/>
      <c r="C33" s="24"/>
    </row>
    <row r="34" spans="1:3" x14ac:dyDescent="0.2">
      <c r="A34" s="24" t="s">
        <v>48</v>
      </c>
      <c r="B34" s="24"/>
      <c r="C34" s="24"/>
    </row>
    <row r="35" spans="1:3" x14ac:dyDescent="0.2">
      <c r="A35" s="24" t="s">
        <v>51</v>
      </c>
      <c r="B35" s="24"/>
      <c r="C35" s="24"/>
    </row>
    <row r="36" spans="1:3" x14ac:dyDescent="0.2">
      <c r="A36" s="24"/>
      <c r="B36" s="24"/>
      <c r="C36" s="24"/>
    </row>
    <row r="37" spans="1:3" ht="15.75" x14ac:dyDescent="0.25">
      <c r="A37" s="22" t="s">
        <v>47</v>
      </c>
      <c r="B37" s="24"/>
      <c r="C37" s="24"/>
    </row>
    <row r="38" spans="1:3" ht="18" x14ac:dyDescent="0.25">
      <c r="A38" s="2" t="s">
        <v>37</v>
      </c>
    </row>
    <row r="40" spans="1:3" x14ac:dyDescent="0.2">
      <c r="A40" t="s">
        <v>25</v>
      </c>
    </row>
    <row r="41" spans="1:3" x14ac:dyDescent="0.2">
      <c r="A41" t="s">
        <v>26</v>
      </c>
    </row>
    <row r="42" spans="1:3" x14ac:dyDescent="0.2">
      <c r="A42" t="s">
        <v>30</v>
      </c>
    </row>
    <row r="43" spans="1:3" x14ac:dyDescent="0.2">
      <c r="A43" s="19" t="s">
        <v>31</v>
      </c>
    </row>
    <row r="44" spans="1:3" x14ac:dyDescent="0.2">
      <c r="A44" s="19" t="s">
        <v>50</v>
      </c>
    </row>
    <row r="45" spans="1:3" x14ac:dyDescent="0.2">
      <c r="A45" s="18" t="s">
        <v>33</v>
      </c>
    </row>
    <row r="46" spans="1:3" x14ac:dyDescent="0.2">
      <c r="A46" s="18" t="s">
        <v>32</v>
      </c>
    </row>
    <row r="47" spans="1:3" x14ac:dyDescent="0.2">
      <c r="A47" s="18"/>
    </row>
    <row r="48" spans="1:3" ht="15.75" x14ac:dyDescent="0.25">
      <c r="A48" s="22" t="s">
        <v>84</v>
      </c>
    </row>
    <row r="49" spans="1:12" ht="18" x14ac:dyDescent="0.25">
      <c r="A49" s="79" t="s">
        <v>81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ht="18" x14ac:dyDescent="0.25">
      <c r="A50" s="80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ht="15.75" x14ac:dyDescent="0.25">
      <c r="A51" s="22" t="s">
        <v>85</v>
      </c>
    </row>
    <row r="52" spans="1:12" ht="18" x14ac:dyDescent="0.25">
      <c r="A52" s="2" t="s">
        <v>82</v>
      </c>
    </row>
    <row r="53" spans="1:12" x14ac:dyDescent="0.2">
      <c r="A53" s="12" t="s">
        <v>83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x14ac:dyDescent="0.2">
      <c r="A54" s="78" t="s">
        <v>86</v>
      </c>
      <c r="B54" s="78"/>
      <c r="C54" s="78"/>
      <c r="D54" s="78"/>
      <c r="E54" s="78"/>
      <c r="F54" s="78"/>
      <c r="G54" s="78"/>
      <c r="H54" s="78"/>
    </row>
  </sheetData>
  <mergeCells count="1">
    <mergeCell ref="A1:M1"/>
  </mergeCells>
  <phoneticPr fontId="0" type="noConversion"/>
  <pageMargins left="0.5" right="0.5" top="0.5" bottom="0.25" header="0" footer="0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V1"/>
  <sheetViews>
    <sheetView workbookViewId="0"/>
  </sheetViews>
  <sheetFormatPr defaultRowHeight="12.75" x14ac:dyDescent="0.2"/>
  <sheetData>
    <row r="1" spans="22:22" x14ac:dyDescent="0.2">
      <c r="V1" s="81" t="s">
        <v>90</v>
      </c>
    </row>
  </sheetData>
  <phoneticPr fontId="1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73"/>
  <sheetViews>
    <sheetView tabSelected="1" zoomScale="120" zoomScaleNormal="120" zoomScaleSheetLayoutView="75" workbookViewId="0">
      <selection activeCell="I10" sqref="I10"/>
    </sheetView>
  </sheetViews>
  <sheetFormatPr defaultRowHeight="12.75" x14ac:dyDescent="0.2"/>
  <cols>
    <col min="1" max="1" width="9.5703125" customWidth="1"/>
    <col min="3" max="3" width="30.140625" bestFit="1" customWidth="1"/>
    <col min="4" max="4" width="16.42578125" bestFit="1" customWidth="1"/>
    <col min="5" max="5" width="10.140625" style="25" customWidth="1"/>
    <col min="6" max="6" width="8.42578125" style="1" customWidth="1"/>
    <col min="7" max="7" width="8.28515625" customWidth="1"/>
    <col min="8" max="8" width="14.85546875" style="1" customWidth="1"/>
    <col min="9" max="9" width="13.140625" style="1" customWidth="1"/>
    <col min="10" max="10" width="16.85546875" style="1" customWidth="1"/>
  </cols>
  <sheetData>
    <row r="1" spans="1:10" ht="18" x14ac:dyDescent="0.25">
      <c r="A1" s="2" t="s">
        <v>96</v>
      </c>
      <c r="C1" s="2"/>
      <c r="I1" s="55" t="s">
        <v>58</v>
      </c>
    </row>
    <row r="2" spans="1:10" ht="24" customHeight="1" x14ac:dyDescent="0.25">
      <c r="A2" s="88"/>
      <c r="B2" s="88"/>
      <c r="C2" s="88"/>
      <c r="D2" s="88"/>
      <c r="E2" s="70"/>
      <c r="F2" s="63"/>
      <c r="G2" s="64"/>
      <c r="J2"/>
    </row>
    <row r="3" spans="1:10" ht="18" customHeight="1" x14ac:dyDescent="0.25">
      <c r="A3" s="88"/>
      <c r="B3" s="88"/>
      <c r="C3" s="88"/>
      <c r="D3" s="62"/>
      <c r="E3" s="65"/>
      <c r="F3" s="63"/>
      <c r="G3" s="64"/>
      <c r="J3"/>
    </row>
    <row r="4" spans="1:10" ht="19.5" customHeight="1" x14ac:dyDescent="0.25">
      <c r="A4" s="71"/>
      <c r="B4" s="71"/>
      <c r="C4" s="71"/>
      <c r="D4" s="66"/>
      <c r="E4" s="65"/>
      <c r="F4" s="63"/>
      <c r="G4" s="64"/>
      <c r="J4"/>
    </row>
    <row r="5" spans="1:10" ht="19.5" customHeight="1" x14ac:dyDescent="0.25">
      <c r="A5" s="88"/>
      <c r="B5" s="88"/>
      <c r="C5" s="88"/>
      <c r="D5" s="67"/>
      <c r="E5" s="65"/>
      <c r="F5" s="63"/>
      <c r="G5" s="64"/>
      <c r="J5"/>
    </row>
    <row r="6" spans="1:10" ht="18.75" customHeight="1" x14ac:dyDescent="0.25">
      <c r="A6" s="88"/>
      <c r="B6" s="88"/>
      <c r="C6" s="88"/>
      <c r="D6" s="68"/>
      <c r="E6" s="69"/>
      <c r="F6" s="63"/>
      <c r="G6" s="64"/>
    </row>
    <row r="7" spans="1:10" ht="51" x14ac:dyDescent="0.2">
      <c r="B7" s="72" t="s">
        <v>67</v>
      </c>
      <c r="C7" s="72" t="s">
        <v>0</v>
      </c>
      <c r="D7" s="72" t="s">
        <v>2</v>
      </c>
      <c r="E7" s="73" t="s">
        <v>3</v>
      </c>
      <c r="F7" s="74" t="s">
        <v>56</v>
      </c>
      <c r="G7" s="72" t="s">
        <v>93</v>
      </c>
      <c r="H7" s="74" t="s">
        <v>4</v>
      </c>
      <c r="I7" s="74" t="s">
        <v>94</v>
      </c>
      <c r="J7" s="74" t="s">
        <v>53</v>
      </c>
    </row>
    <row r="8" spans="1:10" ht="14.1" customHeight="1" x14ac:dyDescent="0.2">
      <c r="A8" s="15">
        <v>1</v>
      </c>
      <c r="B8" s="27">
        <v>3798154</v>
      </c>
      <c r="C8" s="27" t="s">
        <v>97</v>
      </c>
      <c r="D8" s="27" t="s">
        <v>98</v>
      </c>
      <c r="E8" s="103" t="s">
        <v>99</v>
      </c>
      <c r="F8" s="28">
        <v>91.01</v>
      </c>
      <c r="G8" s="101">
        <v>54</v>
      </c>
      <c r="H8" s="4">
        <f>G8*F8</f>
        <v>4914.54</v>
      </c>
      <c r="I8" s="4"/>
      <c r="J8" s="4"/>
    </row>
    <row r="9" spans="1:10" ht="14.1" customHeight="1" x14ac:dyDescent="0.2">
      <c r="A9" s="15" t="s">
        <v>5</v>
      </c>
      <c r="B9" s="29">
        <v>3497641</v>
      </c>
      <c r="C9" s="82" t="s">
        <v>100</v>
      </c>
      <c r="D9" s="29" t="s">
        <v>102</v>
      </c>
      <c r="E9" s="104" t="s">
        <v>101</v>
      </c>
      <c r="F9" s="30">
        <v>52.8</v>
      </c>
      <c r="G9" s="102">
        <v>72</v>
      </c>
      <c r="H9" s="6">
        <f t="shared" ref="H9:H36" si="0">G9*F9</f>
        <v>3801.6</v>
      </c>
      <c r="I9" s="5">
        <f>H8-H9</f>
        <v>1112.94</v>
      </c>
      <c r="J9" s="5">
        <f>I9/13*52</f>
        <v>4451.76</v>
      </c>
    </row>
    <row r="10" spans="1:10" ht="14.1" customHeight="1" x14ac:dyDescent="0.2">
      <c r="A10" s="15"/>
      <c r="B10" s="27"/>
      <c r="C10" s="27"/>
      <c r="D10" s="27"/>
      <c r="E10" s="35"/>
      <c r="F10" s="28"/>
      <c r="G10" s="27"/>
      <c r="H10" s="4"/>
      <c r="I10" s="4"/>
      <c r="J10" s="4"/>
    </row>
    <row r="11" spans="1:10" ht="14.1" customHeight="1" x14ac:dyDescent="0.2">
      <c r="A11" s="15">
        <v>2</v>
      </c>
      <c r="B11" s="27"/>
      <c r="C11" s="27"/>
      <c r="D11" s="27"/>
      <c r="E11" s="35"/>
      <c r="F11" s="28"/>
      <c r="G11" s="27"/>
      <c r="H11" s="4"/>
      <c r="I11" s="4"/>
      <c r="J11" s="4"/>
    </row>
    <row r="12" spans="1:10" ht="14.1" customHeight="1" x14ac:dyDescent="0.2">
      <c r="A12" s="15" t="s">
        <v>6</v>
      </c>
      <c r="B12" s="31"/>
      <c r="C12" s="31"/>
      <c r="D12" s="31"/>
      <c r="E12" s="43"/>
      <c r="F12" s="32"/>
      <c r="G12" s="31"/>
      <c r="H12" s="6"/>
      <c r="I12" s="5"/>
      <c r="J12" s="5"/>
    </row>
    <row r="13" spans="1:10" ht="14.1" customHeight="1" x14ac:dyDescent="0.2">
      <c r="A13" s="15"/>
      <c r="B13" s="27"/>
      <c r="C13" s="27"/>
      <c r="D13" s="27"/>
      <c r="E13" s="35"/>
      <c r="F13" s="28"/>
      <c r="G13" s="27"/>
      <c r="H13" s="4"/>
      <c r="I13" s="4"/>
      <c r="J13" s="4"/>
    </row>
    <row r="14" spans="1:10" ht="14.1" customHeight="1" x14ac:dyDescent="0.2">
      <c r="A14" s="15">
        <v>3</v>
      </c>
      <c r="B14" s="27"/>
      <c r="C14" s="27"/>
      <c r="D14" s="27"/>
      <c r="E14" s="35"/>
      <c r="F14" s="28"/>
      <c r="G14" s="27"/>
      <c r="H14" s="4"/>
      <c r="I14" s="4"/>
      <c r="J14" s="4"/>
    </row>
    <row r="15" spans="1:10" ht="14.1" customHeight="1" x14ac:dyDescent="0.2">
      <c r="A15" s="15" t="s">
        <v>7</v>
      </c>
      <c r="B15" s="31"/>
      <c r="C15" s="31"/>
      <c r="D15" s="31"/>
      <c r="E15" s="43"/>
      <c r="F15" s="32"/>
      <c r="G15" s="31"/>
      <c r="H15" s="6"/>
      <c r="I15" s="5"/>
      <c r="J15" s="5"/>
    </row>
    <row r="16" spans="1:10" ht="14.1" customHeight="1" x14ac:dyDescent="0.2">
      <c r="A16" s="15"/>
      <c r="B16" s="27"/>
      <c r="C16" s="27"/>
      <c r="D16" s="27"/>
      <c r="E16" s="35"/>
      <c r="F16" s="28"/>
      <c r="G16" s="27"/>
      <c r="H16" s="4"/>
      <c r="I16" s="4"/>
      <c r="J16" s="4"/>
    </row>
    <row r="17" spans="1:10" ht="14.1" customHeight="1" x14ac:dyDescent="0.2">
      <c r="A17" s="15">
        <v>4</v>
      </c>
      <c r="B17" s="27"/>
      <c r="C17" s="27"/>
      <c r="D17" s="27"/>
      <c r="E17" s="35"/>
      <c r="F17" s="28"/>
      <c r="G17" s="27"/>
      <c r="H17" s="4"/>
      <c r="I17" s="4"/>
      <c r="J17" s="4"/>
    </row>
    <row r="18" spans="1:10" ht="14.1" customHeight="1" x14ac:dyDescent="0.2">
      <c r="A18" s="15" t="s">
        <v>8</v>
      </c>
      <c r="B18" s="31"/>
      <c r="C18" s="31"/>
      <c r="D18" s="31"/>
      <c r="E18" s="43"/>
      <c r="F18" s="32"/>
      <c r="G18" s="31"/>
      <c r="H18" s="6"/>
      <c r="I18" s="5"/>
      <c r="J18" s="5"/>
    </row>
    <row r="19" spans="1:10" ht="14.1" customHeight="1" x14ac:dyDescent="0.2">
      <c r="A19" s="15"/>
      <c r="B19" s="27"/>
      <c r="C19" s="27"/>
      <c r="D19" s="27"/>
      <c r="E19" s="35"/>
      <c r="F19" s="28"/>
      <c r="G19" s="27"/>
      <c r="H19" s="4"/>
      <c r="I19" s="4"/>
      <c r="J19" s="4"/>
    </row>
    <row r="20" spans="1:10" ht="14.1" customHeight="1" x14ac:dyDescent="0.2">
      <c r="A20" s="15">
        <v>5</v>
      </c>
      <c r="B20" s="27"/>
      <c r="C20" s="27"/>
      <c r="D20" s="27"/>
      <c r="E20" s="35"/>
      <c r="F20" s="28"/>
      <c r="G20" s="27"/>
      <c r="H20" s="4"/>
      <c r="I20" s="4"/>
      <c r="J20" s="4"/>
    </row>
    <row r="21" spans="1:10" ht="14.1" customHeight="1" x14ac:dyDescent="0.2">
      <c r="A21" s="15" t="s">
        <v>9</v>
      </c>
      <c r="B21" s="83"/>
      <c r="C21" s="83"/>
      <c r="D21" s="83"/>
      <c r="E21" s="84"/>
      <c r="F21" s="85"/>
      <c r="G21" s="83"/>
      <c r="H21" s="86"/>
      <c r="I21" s="5"/>
      <c r="J21" s="5"/>
    </row>
    <row r="22" spans="1:10" ht="14.1" customHeight="1" x14ac:dyDescent="0.2">
      <c r="A22" s="15"/>
      <c r="B22" s="27"/>
      <c r="C22" s="27"/>
      <c r="D22" s="27"/>
      <c r="E22" s="35"/>
      <c r="F22" s="28"/>
      <c r="G22" s="27"/>
      <c r="H22" s="4"/>
      <c r="I22" s="4"/>
      <c r="J22" s="4"/>
    </row>
    <row r="23" spans="1:10" ht="14.1" customHeight="1" x14ac:dyDescent="0.2">
      <c r="A23" s="15">
        <v>6</v>
      </c>
      <c r="B23" s="27"/>
      <c r="C23" s="27"/>
      <c r="D23" s="27"/>
      <c r="E23" s="35"/>
      <c r="F23" s="28"/>
      <c r="G23" s="27"/>
      <c r="H23" s="4"/>
      <c r="I23" s="4"/>
      <c r="J23" s="4"/>
    </row>
    <row r="24" spans="1:10" ht="14.1" customHeight="1" x14ac:dyDescent="0.2">
      <c r="A24" s="15" t="s">
        <v>10</v>
      </c>
      <c r="B24" s="31"/>
      <c r="C24" s="31"/>
      <c r="D24" s="31"/>
      <c r="E24" s="43"/>
      <c r="F24" s="32"/>
      <c r="G24" s="31"/>
      <c r="H24" s="6"/>
      <c r="I24" s="5"/>
      <c r="J24" s="5"/>
    </row>
    <row r="25" spans="1:10" ht="14.1" customHeight="1" x14ac:dyDescent="0.2">
      <c r="A25" s="15"/>
      <c r="B25" s="27"/>
      <c r="C25" s="27"/>
      <c r="D25" s="27"/>
      <c r="E25" s="35"/>
      <c r="F25" s="28"/>
      <c r="G25" s="27"/>
      <c r="H25" s="4"/>
      <c r="I25" s="4"/>
      <c r="J25" s="4"/>
    </row>
    <row r="26" spans="1:10" ht="14.1" customHeight="1" x14ac:dyDescent="0.2">
      <c r="A26" s="15">
        <v>7</v>
      </c>
      <c r="B26" s="27"/>
      <c r="C26" s="27"/>
      <c r="D26" s="27"/>
      <c r="E26" s="35"/>
      <c r="F26" s="28"/>
      <c r="G26" s="27"/>
      <c r="H26" s="4"/>
      <c r="I26" s="4"/>
      <c r="J26" s="4"/>
    </row>
    <row r="27" spans="1:10" ht="14.1" customHeight="1" x14ac:dyDescent="0.2">
      <c r="A27" s="15" t="s">
        <v>11</v>
      </c>
      <c r="B27" s="31"/>
      <c r="C27" s="31"/>
      <c r="D27" s="31"/>
      <c r="E27" s="43"/>
      <c r="F27" s="32"/>
      <c r="G27" s="31"/>
      <c r="H27" s="6"/>
      <c r="I27" s="5"/>
      <c r="J27" s="5"/>
    </row>
    <row r="28" spans="1:10" ht="14.1" customHeight="1" x14ac:dyDescent="0.2">
      <c r="A28" s="15"/>
      <c r="B28" s="33"/>
      <c r="C28" s="33"/>
      <c r="D28" s="33"/>
      <c r="E28" s="37"/>
      <c r="F28" s="34"/>
      <c r="G28" s="33"/>
      <c r="H28" s="4"/>
      <c r="I28" s="16"/>
      <c r="J28" s="11"/>
    </row>
    <row r="29" spans="1:10" ht="14.1" customHeight="1" x14ac:dyDescent="0.2">
      <c r="A29" s="15">
        <v>8</v>
      </c>
      <c r="B29" s="33"/>
      <c r="C29" s="33"/>
      <c r="D29" s="33"/>
      <c r="E29" s="37"/>
      <c r="F29" s="34"/>
      <c r="G29" s="33"/>
      <c r="H29" s="4"/>
      <c r="I29" s="11"/>
      <c r="J29" s="11"/>
    </row>
    <row r="30" spans="1:10" ht="14.1" customHeight="1" x14ac:dyDescent="0.2">
      <c r="A30" s="15" t="s">
        <v>12</v>
      </c>
      <c r="B30" s="31"/>
      <c r="C30" s="31"/>
      <c r="D30" s="31"/>
      <c r="E30" s="43"/>
      <c r="F30" s="32"/>
      <c r="G30" s="31"/>
      <c r="H30" s="6"/>
      <c r="I30" s="5"/>
      <c r="J30" s="5"/>
    </row>
    <row r="31" spans="1:10" ht="14.1" customHeight="1" x14ac:dyDescent="0.2">
      <c r="A31" s="15"/>
      <c r="B31" s="33"/>
      <c r="C31" s="33"/>
      <c r="D31" s="33"/>
      <c r="E31" s="37"/>
      <c r="F31" s="34"/>
      <c r="G31" s="33"/>
      <c r="H31" s="4"/>
      <c r="I31" s="11"/>
      <c r="J31" s="11"/>
    </row>
    <row r="32" spans="1:10" ht="14.1" customHeight="1" x14ac:dyDescent="0.2">
      <c r="A32" s="15">
        <v>9</v>
      </c>
      <c r="B32" s="33"/>
      <c r="C32" s="33"/>
      <c r="D32" s="33"/>
      <c r="E32" s="37"/>
      <c r="F32" s="34"/>
      <c r="G32" s="33"/>
      <c r="H32" s="4">
        <f t="shared" si="0"/>
        <v>0</v>
      </c>
      <c r="I32" s="11"/>
      <c r="J32" s="11"/>
    </row>
    <row r="33" spans="1:10" ht="14.1" customHeight="1" x14ac:dyDescent="0.2">
      <c r="A33" s="15" t="s">
        <v>13</v>
      </c>
      <c r="B33" s="31"/>
      <c r="C33" s="31"/>
      <c r="D33" s="31"/>
      <c r="E33" s="43"/>
      <c r="F33" s="32"/>
      <c r="G33" s="31"/>
      <c r="H33" s="6">
        <f t="shared" si="0"/>
        <v>0</v>
      </c>
      <c r="I33" s="5">
        <f>H32-H33</f>
        <v>0</v>
      </c>
      <c r="J33" s="5">
        <f>I33/13*52</f>
        <v>0</v>
      </c>
    </row>
    <row r="34" spans="1:10" ht="14.1" customHeight="1" x14ac:dyDescent="0.2">
      <c r="A34" s="15"/>
      <c r="B34" s="27"/>
      <c r="C34" s="27"/>
      <c r="D34" s="27"/>
      <c r="E34" s="35"/>
      <c r="F34" s="28"/>
      <c r="G34" s="27"/>
      <c r="H34" s="4"/>
      <c r="I34" s="4"/>
      <c r="J34" s="4"/>
    </row>
    <row r="35" spans="1:10" ht="14.1" customHeight="1" x14ac:dyDescent="0.2">
      <c r="A35" s="15">
        <v>10</v>
      </c>
      <c r="B35" s="27"/>
      <c r="C35" s="27"/>
      <c r="D35" s="27"/>
      <c r="E35" s="35"/>
      <c r="F35" s="28"/>
      <c r="G35" s="27"/>
      <c r="H35" s="4">
        <f t="shared" si="0"/>
        <v>0</v>
      </c>
      <c r="I35" s="4"/>
      <c r="J35" s="4"/>
    </row>
    <row r="36" spans="1:10" ht="14.1" customHeight="1" x14ac:dyDescent="0.2">
      <c r="A36" s="15" t="s">
        <v>14</v>
      </c>
      <c r="B36" s="31"/>
      <c r="C36" s="31"/>
      <c r="D36" s="31"/>
      <c r="E36" s="43"/>
      <c r="F36" s="32"/>
      <c r="G36" s="31"/>
      <c r="H36" s="6">
        <f t="shared" si="0"/>
        <v>0</v>
      </c>
      <c r="I36" s="5">
        <f>H35-H36</f>
        <v>0</v>
      </c>
      <c r="J36" s="5">
        <f>I36/13*52</f>
        <v>0</v>
      </c>
    </row>
    <row r="37" spans="1:10" ht="14.1" customHeight="1" x14ac:dyDescent="0.2">
      <c r="B37" s="3"/>
      <c r="C37" s="3"/>
      <c r="D37" s="3"/>
      <c r="E37" s="44"/>
      <c r="F37" s="4"/>
      <c r="G37" s="3"/>
      <c r="H37" s="4"/>
      <c r="I37" s="4"/>
      <c r="J37" s="4"/>
    </row>
    <row r="38" spans="1:10" ht="18" x14ac:dyDescent="0.25">
      <c r="B38" s="7" t="s">
        <v>95</v>
      </c>
      <c r="C38" s="8"/>
      <c r="D38" s="8"/>
      <c r="E38" s="45"/>
      <c r="F38" s="9"/>
      <c r="G38" s="8"/>
      <c r="H38" s="9"/>
      <c r="I38" s="9"/>
      <c r="J38" s="10">
        <f>SUM(J9:J37)</f>
        <v>4451.76</v>
      </c>
    </row>
    <row r="39" spans="1:10" ht="14.1" customHeight="1" x14ac:dyDescent="0.2"/>
    <row r="40" spans="1:10" ht="14.1" customHeight="1" x14ac:dyDescent="0.2"/>
    <row r="41" spans="1:10" ht="14.1" customHeight="1" x14ac:dyDescent="0.2">
      <c r="B41" s="13" t="s">
        <v>1</v>
      </c>
      <c r="C41" s="13" t="s">
        <v>0</v>
      </c>
      <c r="D41" s="13" t="s">
        <v>2</v>
      </c>
      <c r="E41" s="26" t="s">
        <v>3</v>
      </c>
      <c r="F41" s="14" t="s">
        <v>52</v>
      </c>
      <c r="G41" s="13" t="s">
        <v>60</v>
      </c>
      <c r="H41" s="14" t="s">
        <v>4</v>
      </c>
      <c r="I41" s="14" t="s">
        <v>59</v>
      </c>
      <c r="J41" s="14" t="s">
        <v>53</v>
      </c>
    </row>
    <row r="42" spans="1:10" ht="14.1" customHeight="1" x14ac:dyDescent="0.2">
      <c r="A42" s="15">
        <v>11</v>
      </c>
      <c r="B42" s="27"/>
      <c r="C42" s="27"/>
      <c r="D42" s="27"/>
      <c r="E42" s="35"/>
      <c r="F42" s="28"/>
      <c r="G42" s="27"/>
      <c r="H42" s="4">
        <f t="shared" ref="H42:H70" si="1">G42*F42</f>
        <v>0</v>
      </c>
      <c r="I42" s="4"/>
      <c r="J42" s="4"/>
    </row>
    <row r="43" spans="1:10" ht="14.1" customHeight="1" x14ac:dyDescent="0.2">
      <c r="A43" s="15" t="s">
        <v>15</v>
      </c>
      <c r="B43" s="29"/>
      <c r="C43" s="29"/>
      <c r="D43" s="29"/>
      <c r="E43" s="36"/>
      <c r="F43" s="30"/>
      <c r="G43" s="29"/>
      <c r="H43" s="6">
        <f t="shared" si="1"/>
        <v>0</v>
      </c>
      <c r="I43" s="5">
        <f>H42-H43</f>
        <v>0</v>
      </c>
      <c r="J43" s="5">
        <f>I43/13*52</f>
        <v>0</v>
      </c>
    </row>
    <row r="44" spans="1:10" ht="14.1" customHeight="1" x14ac:dyDescent="0.2">
      <c r="A44" s="15"/>
      <c r="B44" s="27"/>
      <c r="C44" s="27"/>
      <c r="D44" s="27"/>
      <c r="E44" s="35"/>
      <c r="F44" s="28"/>
      <c r="G44" s="27"/>
      <c r="H44" s="4"/>
      <c r="I44" s="4"/>
      <c r="J44" s="4"/>
    </row>
    <row r="45" spans="1:10" ht="14.1" customHeight="1" x14ac:dyDescent="0.2">
      <c r="A45" s="15">
        <v>12</v>
      </c>
      <c r="B45" s="27"/>
      <c r="C45" s="27"/>
      <c r="D45" s="27"/>
      <c r="E45" s="35"/>
      <c r="F45" s="28"/>
      <c r="G45" s="27"/>
      <c r="H45" s="4">
        <f t="shared" si="1"/>
        <v>0</v>
      </c>
      <c r="I45" s="4"/>
      <c r="J45" s="4"/>
    </row>
    <row r="46" spans="1:10" ht="14.1" customHeight="1" x14ac:dyDescent="0.2">
      <c r="A46" s="15" t="s">
        <v>16</v>
      </c>
      <c r="B46" s="31"/>
      <c r="C46" s="31"/>
      <c r="D46" s="31"/>
      <c r="E46" s="43"/>
      <c r="F46" s="32"/>
      <c r="G46" s="31"/>
      <c r="H46" s="6">
        <f t="shared" si="1"/>
        <v>0</v>
      </c>
      <c r="I46" s="5">
        <f>H45-H46</f>
        <v>0</v>
      </c>
      <c r="J46" s="5">
        <f>I46/13*52</f>
        <v>0</v>
      </c>
    </row>
    <row r="47" spans="1:10" ht="14.1" customHeight="1" x14ac:dyDescent="0.2">
      <c r="A47" s="15"/>
      <c r="B47" s="27"/>
      <c r="C47" s="27"/>
      <c r="D47" s="27"/>
      <c r="E47" s="35"/>
      <c r="F47" s="28"/>
      <c r="G47" s="27"/>
      <c r="H47" s="4"/>
      <c r="I47" s="4"/>
      <c r="J47" s="4"/>
    </row>
    <row r="48" spans="1:10" ht="14.1" customHeight="1" x14ac:dyDescent="0.2">
      <c r="A48" s="15">
        <v>13</v>
      </c>
      <c r="B48" s="27"/>
      <c r="C48" s="27"/>
      <c r="D48" s="27"/>
      <c r="E48" s="41"/>
      <c r="F48" s="28"/>
      <c r="G48" s="27"/>
      <c r="H48" s="4">
        <f t="shared" si="1"/>
        <v>0</v>
      </c>
      <c r="I48" s="4"/>
      <c r="J48" s="4"/>
    </row>
    <row r="49" spans="1:10" ht="14.1" customHeight="1" x14ac:dyDescent="0.2">
      <c r="A49" s="15" t="s">
        <v>17</v>
      </c>
      <c r="B49" s="31"/>
      <c r="C49" s="31"/>
      <c r="D49" s="31"/>
      <c r="E49" s="42"/>
      <c r="F49" s="32"/>
      <c r="G49" s="31"/>
      <c r="H49" s="6">
        <f t="shared" si="1"/>
        <v>0</v>
      </c>
      <c r="I49" s="5">
        <f>H48-H49</f>
        <v>0</v>
      </c>
      <c r="J49" s="5">
        <f>I49/13*52</f>
        <v>0</v>
      </c>
    </row>
    <row r="50" spans="1:10" ht="14.1" customHeight="1" x14ac:dyDescent="0.2">
      <c r="A50" s="15"/>
      <c r="B50" s="27"/>
      <c r="C50" s="27"/>
      <c r="D50" s="27"/>
      <c r="E50" s="35"/>
      <c r="F50" s="28"/>
      <c r="G50" s="27"/>
      <c r="H50" s="4"/>
      <c r="I50" s="4"/>
      <c r="J50" s="4"/>
    </row>
    <row r="51" spans="1:10" ht="14.1" customHeight="1" x14ac:dyDescent="0.2">
      <c r="A51" s="15">
        <v>14</v>
      </c>
      <c r="B51" s="27"/>
      <c r="C51" s="27"/>
      <c r="D51" s="27"/>
      <c r="E51" s="35"/>
      <c r="F51" s="28"/>
      <c r="G51" s="27"/>
      <c r="H51" s="4">
        <f t="shared" si="1"/>
        <v>0</v>
      </c>
      <c r="I51" s="4"/>
      <c r="J51" s="4"/>
    </row>
    <row r="52" spans="1:10" ht="14.1" customHeight="1" x14ac:dyDescent="0.2">
      <c r="A52" s="15" t="s">
        <v>18</v>
      </c>
      <c r="B52" s="31"/>
      <c r="C52" s="31"/>
      <c r="D52" s="31"/>
      <c r="E52" s="43"/>
      <c r="F52" s="32"/>
      <c r="G52" s="31"/>
      <c r="H52" s="6">
        <f t="shared" si="1"/>
        <v>0</v>
      </c>
      <c r="I52" s="5">
        <f>H51-H52</f>
        <v>0</v>
      </c>
      <c r="J52" s="5">
        <f>I52/13*52</f>
        <v>0</v>
      </c>
    </row>
    <row r="53" spans="1:10" ht="14.1" customHeight="1" x14ac:dyDescent="0.2">
      <c r="A53" s="15"/>
      <c r="B53" s="27"/>
      <c r="C53" s="27"/>
      <c r="D53" s="27"/>
      <c r="E53" s="35"/>
      <c r="F53" s="28"/>
      <c r="G53" s="27"/>
      <c r="H53" s="4"/>
      <c r="I53" s="4"/>
      <c r="J53" s="4"/>
    </row>
    <row r="54" spans="1:10" ht="14.1" customHeight="1" x14ac:dyDescent="0.2">
      <c r="A54" s="15">
        <v>15</v>
      </c>
      <c r="B54" s="27"/>
      <c r="C54" s="27"/>
      <c r="D54" s="27"/>
      <c r="E54" s="35"/>
      <c r="F54" s="28"/>
      <c r="G54" s="27"/>
      <c r="H54" s="4">
        <f t="shared" si="1"/>
        <v>0</v>
      </c>
      <c r="I54" s="4"/>
      <c r="J54" s="4"/>
    </row>
    <row r="55" spans="1:10" ht="14.1" customHeight="1" x14ac:dyDescent="0.2">
      <c r="A55" s="15" t="s">
        <v>19</v>
      </c>
      <c r="B55" s="31"/>
      <c r="C55" s="31"/>
      <c r="D55" s="31"/>
      <c r="E55" s="43"/>
      <c r="F55" s="32"/>
      <c r="G55" s="31"/>
      <c r="H55" s="6">
        <f t="shared" si="1"/>
        <v>0</v>
      </c>
      <c r="I55" s="5">
        <f>H54-H55</f>
        <v>0</v>
      </c>
      <c r="J55" s="5">
        <f>I55/13*52</f>
        <v>0</v>
      </c>
    </row>
    <row r="56" spans="1:10" ht="14.1" customHeight="1" x14ac:dyDescent="0.2">
      <c r="A56" s="15"/>
      <c r="B56" s="27"/>
      <c r="C56" s="27"/>
      <c r="D56" s="27"/>
      <c r="E56" s="35"/>
      <c r="F56" s="28"/>
      <c r="G56" s="27"/>
      <c r="H56" s="4"/>
      <c r="I56" s="4"/>
      <c r="J56" s="4"/>
    </row>
    <row r="57" spans="1:10" ht="14.1" customHeight="1" x14ac:dyDescent="0.2">
      <c r="A57" s="15">
        <v>16</v>
      </c>
      <c r="B57" s="27"/>
      <c r="C57" s="27"/>
      <c r="D57" s="27"/>
      <c r="E57" s="35"/>
      <c r="F57" s="28"/>
      <c r="G57" s="27"/>
      <c r="H57" s="11">
        <f t="shared" si="1"/>
        <v>0</v>
      </c>
      <c r="I57" s="4"/>
      <c r="J57" s="4"/>
    </row>
    <row r="58" spans="1:10" ht="14.1" customHeight="1" x14ac:dyDescent="0.2">
      <c r="A58" s="15" t="s">
        <v>20</v>
      </c>
      <c r="B58" s="31"/>
      <c r="C58" s="31"/>
      <c r="D58" s="31"/>
      <c r="E58" s="43"/>
      <c r="F58" s="32"/>
      <c r="G58" s="31"/>
      <c r="H58" s="6">
        <f t="shared" si="1"/>
        <v>0</v>
      </c>
      <c r="I58" s="5">
        <f>H57-H58</f>
        <v>0</v>
      </c>
      <c r="J58" s="5">
        <f>I58/13*52</f>
        <v>0</v>
      </c>
    </row>
    <row r="59" spans="1:10" ht="14.1" customHeight="1" x14ac:dyDescent="0.2">
      <c r="A59" s="15"/>
      <c r="B59" s="27"/>
      <c r="C59" s="27"/>
      <c r="D59" s="27"/>
      <c r="E59" s="35"/>
      <c r="F59" s="28"/>
      <c r="G59" s="27"/>
      <c r="H59" s="4"/>
      <c r="I59" s="4"/>
      <c r="J59" s="4"/>
    </row>
    <row r="60" spans="1:10" ht="14.1" customHeight="1" x14ac:dyDescent="0.2">
      <c r="A60" s="15">
        <v>17</v>
      </c>
      <c r="B60" s="27"/>
      <c r="C60" s="27"/>
      <c r="D60" s="27"/>
      <c r="E60" s="41"/>
      <c r="F60" s="28"/>
      <c r="G60" s="27"/>
      <c r="H60" s="4">
        <f t="shared" si="1"/>
        <v>0</v>
      </c>
      <c r="I60" s="4"/>
      <c r="J60" s="4"/>
    </row>
    <row r="61" spans="1:10" ht="14.1" customHeight="1" x14ac:dyDescent="0.2">
      <c r="A61" s="15" t="s">
        <v>21</v>
      </c>
      <c r="B61" s="31"/>
      <c r="C61" s="31"/>
      <c r="D61" s="31"/>
      <c r="E61" s="42"/>
      <c r="F61" s="32"/>
      <c r="G61" s="31"/>
      <c r="H61" s="6">
        <f t="shared" si="1"/>
        <v>0</v>
      </c>
      <c r="I61" s="5">
        <f>H60-H61</f>
        <v>0</v>
      </c>
      <c r="J61" s="5">
        <f>I61/13*52</f>
        <v>0</v>
      </c>
    </row>
    <row r="62" spans="1:10" ht="14.1" customHeight="1" x14ac:dyDescent="0.2">
      <c r="A62" s="15"/>
      <c r="B62" s="33"/>
      <c r="C62" s="33"/>
      <c r="D62" s="33"/>
      <c r="E62" s="37"/>
      <c r="F62" s="34"/>
      <c r="G62" s="33"/>
      <c r="H62" s="4"/>
      <c r="I62" s="11"/>
      <c r="J62" s="11"/>
    </row>
    <row r="63" spans="1:10" ht="14.1" customHeight="1" x14ac:dyDescent="0.2">
      <c r="A63" s="15">
        <v>18</v>
      </c>
      <c r="B63" s="33"/>
      <c r="C63" s="33"/>
      <c r="D63" s="33"/>
      <c r="E63" s="37"/>
      <c r="F63" s="34"/>
      <c r="G63" s="33"/>
      <c r="H63" s="4">
        <f t="shared" si="1"/>
        <v>0</v>
      </c>
      <c r="I63" s="11"/>
      <c r="J63" s="11"/>
    </row>
    <row r="64" spans="1:10" ht="14.1" customHeight="1" x14ac:dyDescent="0.2">
      <c r="A64" s="15" t="s">
        <v>22</v>
      </c>
      <c r="B64" s="31"/>
      <c r="C64" s="31"/>
      <c r="D64" s="31"/>
      <c r="E64" s="43"/>
      <c r="F64" s="32"/>
      <c r="G64" s="31"/>
      <c r="H64" s="6">
        <f t="shared" si="1"/>
        <v>0</v>
      </c>
      <c r="I64" s="5">
        <f>H63-H64</f>
        <v>0</v>
      </c>
      <c r="J64" s="5">
        <f>I64/13*52</f>
        <v>0</v>
      </c>
    </row>
    <row r="65" spans="1:10" ht="14.1" customHeight="1" x14ac:dyDescent="0.2">
      <c r="A65" s="15"/>
      <c r="B65" s="33"/>
      <c r="C65" s="33"/>
      <c r="D65" s="33"/>
      <c r="E65" s="37"/>
      <c r="F65" s="34"/>
      <c r="G65" s="33"/>
      <c r="H65" s="4"/>
      <c r="I65" s="11"/>
      <c r="J65" s="11"/>
    </row>
    <row r="66" spans="1:10" ht="14.1" customHeight="1" x14ac:dyDescent="0.2">
      <c r="A66" s="15">
        <v>19</v>
      </c>
      <c r="B66" s="33"/>
      <c r="C66" s="33"/>
      <c r="D66" s="33"/>
      <c r="E66" s="37"/>
      <c r="F66" s="34"/>
      <c r="G66" s="33"/>
      <c r="H66" s="4">
        <f t="shared" si="1"/>
        <v>0</v>
      </c>
      <c r="I66" s="11"/>
      <c r="J66" s="11"/>
    </row>
    <row r="67" spans="1:10" ht="14.1" customHeight="1" x14ac:dyDescent="0.2">
      <c r="A67" s="15" t="s">
        <v>23</v>
      </c>
      <c r="B67" s="31"/>
      <c r="C67" s="31"/>
      <c r="D67" s="31"/>
      <c r="E67" s="43"/>
      <c r="F67" s="32"/>
      <c r="G67" s="31"/>
      <c r="H67" s="6">
        <f t="shared" si="1"/>
        <v>0</v>
      </c>
      <c r="I67" s="5">
        <f>H66-H67</f>
        <v>0</v>
      </c>
      <c r="J67" s="5">
        <f>I67/13*52</f>
        <v>0</v>
      </c>
    </row>
    <row r="68" spans="1:10" ht="14.1" customHeight="1" x14ac:dyDescent="0.2">
      <c r="A68" s="15"/>
      <c r="B68" s="27"/>
      <c r="C68" s="27"/>
      <c r="D68" s="27"/>
      <c r="E68" s="35"/>
      <c r="F68" s="28"/>
      <c r="G68" s="27"/>
      <c r="H68" s="4"/>
      <c r="I68" s="4"/>
      <c r="J68" s="4"/>
    </row>
    <row r="69" spans="1:10" ht="14.1" customHeight="1" x14ac:dyDescent="0.2">
      <c r="A69" s="15">
        <v>20</v>
      </c>
      <c r="B69" s="27"/>
      <c r="C69" s="27"/>
      <c r="D69" s="27"/>
      <c r="E69" s="35"/>
      <c r="F69" s="28"/>
      <c r="G69" s="27"/>
      <c r="H69" s="4">
        <f t="shared" si="1"/>
        <v>0</v>
      </c>
      <c r="I69" s="4"/>
      <c r="J69" s="4"/>
    </row>
    <row r="70" spans="1:10" ht="14.1" customHeight="1" x14ac:dyDescent="0.2">
      <c r="A70" s="15" t="s">
        <v>24</v>
      </c>
      <c r="B70" s="31"/>
      <c r="C70" s="31"/>
      <c r="D70" s="31"/>
      <c r="E70" s="43"/>
      <c r="F70" s="32"/>
      <c r="G70" s="31"/>
      <c r="H70" s="6">
        <f t="shared" si="1"/>
        <v>0</v>
      </c>
      <c r="I70" s="5">
        <f>H69-H70</f>
        <v>0</v>
      </c>
      <c r="J70" s="5">
        <f>I70/13*52</f>
        <v>0</v>
      </c>
    </row>
    <row r="71" spans="1:10" ht="14.1" customHeight="1" x14ac:dyDescent="0.2">
      <c r="B71" s="27"/>
      <c r="C71" s="27"/>
      <c r="D71" s="27"/>
      <c r="E71" s="35"/>
      <c r="F71" s="28"/>
      <c r="G71" s="27"/>
      <c r="H71" s="4"/>
      <c r="I71" s="4"/>
      <c r="J71" s="4"/>
    </row>
    <row r="72" spans="1:10" ht="18" x14ac:dyDescent="0.25">
      <c r="B72" s="38" t="s">
        <v>95</v>
      </c>
      <c r="C72" s="39"/>
      <c r="D72" s="39"/>
      <c r="E72" s="46"/>
      <c r="F72" s="40"/>
      <c r="G72" s="39"/>
      <c r="H72" s="9"/>
      <c r="I72" s="9"/>
      <c r="J72" s="10">
        <f>SUM(J38:J71)</f>
        <v>4451.76</v>
      </c>
    </row>
    <row r="73" spans="1:10" ht="14.1" customHeight="1" x14ac:dyDescent="0.2"/>
  </sheetData>
  <mergeCells count="4">
    <mergeCell ref="A6:C6"/>
    <mergeCell ref="A2:D2"/>
    <mergeCell ref="A3:C3"/>
    <mergeCell ref="A5:C5"/>
  </mergeCells>
  <phoneticPr fontId="0" type="noConversion"/>
  <pageMargins left="0.25" right="0.25" top="0.45" bottom="0.5" header="0" footer="0.5"/>
  <pageSetup scale="89" fitToHeight="0" orientation="landscape" horizontalDpi="4294967294" verticalDpi="300" r:id="rId1"/>
  <headerFooter alignWithMargins="0">
    <oddFooter xml:space="preserve">&amp;C&amp;D&amp;R  </oddFooter>
  </headerFooter>
  <rowBreaks count="2" manualBreakCount="2">
    <brk id="38" max="16383" man="1"/>
    <brk id="7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0"/>
  <sheetViews>
    <sheetView zoomScale="75" zoomScaleNormal="75" workbookViewId="0">
      <selection activeCell="E43" sqref="E43"/>
    </sheetView>
  </sheetViews>
  <sheetFormatPr defaultRowHeight="12.75" x14ac:dyDescent="0.2"/>
  <cols>
    <col min="5" max="5" width="15.140625" bestFit="1" customWidth="1"/>
  </cols>
  <sheetData>
    <row r="2" spans="1:13" ht="25.5" x14ac:dyDescent="0.35">
      <c r="A2" s="90" t="s">
        <v>91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57"/>
    </row>
    <row r="3" spans="1:13" ht="25.5" x14ac:dyDescent="0.3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7"/>
    </row>
    <row r="4" spans="1:13" ht="18" x14ac:dyDescent="0.25">
      <c r="A4" s="89">
        <f>'PS Worksheet'!A2:D2</f>
        <v>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58"/>
    </row>
    <row r="5" spans="1:13" ht="18" x14ac:dyDescent="0.25">
      <c r="A5" s="89">
        <f>'PS Worksheet'!A5:C5</f>
        <v>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58"/>
    </row>
    <row r="6" spans="1:13" ht="18" x14ac:dyDescent="0.25">
      <c r="A6" s="89">
        <f>'PS Worksheet'!A6:C6</f>
        <v>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56"/>
    </row>
    <row r="7" spans="1:13" ht="18" x14ac:dyDescent="0.25">
      <c r="A7" s="89" t="s">
        <v>92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47"/>
    </row>
    <row r="11" spans="1:13" ht="13.5" thickBot="1" x14ac:dyDescent="0.25"/>
    <row r="12" spans="1:13" ht="18" x14ac:dyDescent="0.25">
      <c r="A12" s="91" t="s">
        <v>64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3"/>
      <c r="M12" s="59"/>
    </row>
    <row r="13" spans="1:13" ht="18" x14ac:dyDescent="0.25">
      <c r="A13" s="95" t="s">
        <v>65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7"/>
      <c r="M13" s="59"/>
    </row>
    <row r="14" spans="1:13" ht="18" x14ac:dyDescent="0.25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7"/>
      <c r="M14" s="59"/>
    </row>
    <row r="15" spans="1:13" ht="18.75" thickBot="1" x14ac:dyDescent="0.3">
      <c r="A15" s="98" t="s">
        <v>66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100"/>
      <c r="M15" s="59"/>
    </row>
    <row r="16" spans="1:13" ht="18" x14ac:dyDescent="0.2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59"/>
    </row>
    <row r="17" spans="1:13" ht="18" x14ac:dyDescent="0.25">
      <c r="A17" s="94" t="s">
        <v>58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59"/>
    </row>
    <row r="19" spans="1:13" ht="20.25" x14ac:dyDescent="0.3">
      <c r="B19" s="48" t="s">
        <v>57</v>
      </c>
      <c r="C19" s="49"/>
      <c r="D19" s="49"/>
      <c r="E19" s="50" t="s">
        <v>58</v>
      </c>
      <c r="F19" s="49"/>
      <c r="G19" s="49"/>
      <c r="H19" s="49"/>
      <c r="I19" s="49"/>
      <c r="J19" s="49"/>
      <c r="K19" s="51"/>
    </row>
    <row r="21" spans="1:13" ht="15" x14ac:dyDescent="0.2">
      <c r="B21" s="61" t="s">
        <v>61</v>
      </c>
    </row>
    <row r="22" spans="1:13" x14ac:dyDescent="0.2">
      <c r="L22" s="17"/>
    </row>
    <row r="23" spans="1:13" ht="15" x14ac:dyDescent="0.2">
      <c r="C23" s="61" t="s">
        <v>68</v>
      </c>
    </row>
    <row r="26" spans="1:13" ht="13.5" thickBot="1" x14ac:dyDescent="0.25"/>
    <row r="27" spans="1:13" ht="18.75" thickBot="1" x14ac:dyDescent="0.3">
      <c r="B27" s="53"/>
      <c r="C27" s="54"/>
      <c r="D27" t="s">
        <v>63</v>
      </c>
    </row>
    <row r="28" spans="1:13" x14ac:dyDescent="0.2">
      <c r="C28" t="s">
        <v>62</v>
      </c>
    </row>
    <row r="30" spans="1:13" x14ac:dyDescent="0.2">
      <c r="B30" s="52"/>
    </row>
  </sheetData>
  <mergeCells count="11">
    <mergeCell ref="A17:L17"/>
    <mergeCell ref="A13:L13"/>
    <mergeCell ref="A14:L14"/>
    <mergeCell ref="A15:L15"/>
    <mergeCell ref="A7:L7"/>
    <mergeCell ref="A16:L16"/>
    <mergeCell ref="A6:L6"/>
    <mergeCell ref="A2:L2"/>
    <mergeCell ref="A4:L4"/>
    <mergeCell ref="A5:L5"/>
    <mergeCell ref="A12:L12"/>
  </mergeCells>
  <phoneticPr fontId="0" type="noConversion"/>
  <pageMargins left="0.75" right="0.75" top="1" bottom="0.5" header="0.5" footer="0.5"/>
  <pageSetup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12"/>
  <sheetViews>
    <sheetView zoomScaleNormal="100" workbookViewId="0">
      <selection activeCell="D33" sqref="D33"/>
    </sheetView>
  </sheetViews>
  <sheetFormatPr defaultRowHeight="12.75" x14ac:dyDescent="0.2"/>
  <sheetData>
    <row r="2" spans="1:9" ht="26.25" x14ac:dyDescent="0.4">
      <c r="B2" s="76" t="s">
        <v>75</v>
      </c>
    </row>
    <row r="5" spans="1:9" x14ac:dyDescent="0.2">
      <c r="A5" s="12" t="s">
        <v>69</v>
      </c>
      <c r="B5" s="12"/>
      <c r="C5" s="12"/>
      <c r="D5" s="12"/>
      <c r="E5" s="12"/>
      <c r="F5" s="12"/>
      <c r="G5" s="12"/>
      <c r="H5" s="12"/>
      <c r="I5" s="12"/>
    </row>
    <row r="6" spans="1:9" x14ac:dyDescent="0.2">
      <c r="A6" s="12" t="s">
        <v>70</v>
      </c>
      <c r="B6" s="12"/>
      <c r="C6" s="12"/>
      <c r="D6" s="12"/>
      <c r="E6" s="12"/>
      <c r="F6" s="12"/>
      <c r="G6" s="12"/>
      <c r="H6" s="12"/>
      <c r="I6" s="12"/>
    </row>
    <row r="9" spans="1:9" x14ac:dyDescent="0.2">
      <c r="A9" s="75" t="s">
        <v>71</v>
      </c>
    </row>
    <row r="10" spans="1:9" x14ac:dyDescent="0.2">
      <c r="A10" t="s">
        <v>72</v>
      </c>
    </row>
    <row r="11" spans="1:9" x14ac:dyDescent="0.2">
      <c r="A11" t="s">
        <v>73</v>
      </c>
    </row>
    <row r="12" spans="1:9" x14ac:dyDescent="0.2">
      <c r="A12" t="s">
        <v>74</v>
      </c>
    </row>
  </sheetData>
  <phoneticPr fontId="18" type="noConversion"/>
  <pageMargins left="0.75" right="0.75" top="1" bottom="1" header="0.5" footer="0.5"/>
  <pageSetup scale="9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60A8E21E6B1C43B5B870600B67804D" ma:contentTypeVersion="13" ma:contentTypeDescription="Create a new document." ma:contentTypeScope="" ma:versionID="04603f7ea8e92076f70535874be6bf98">
  <xsd:schema xmlns:xsd="http://www.w3.org/2001/XMLSchema" xmlns:xs="http://www.w3.org/2001/XMLSchema" xmlns:p="http://schemas.microsoft.com/office/2006/metadata/properties" xmlns:ns3="645b1a0f-de11-4270-b6ab-99ee0e6da1c3" xmlns:ns4="6c1948a1-0ab1-46d6-af11-2f37d5d529fc" targetNamespace="http://schemas.microsoft.com/office/2006/metadata/properties" ma:root="true" ma:fieldsID="903db614527fd65fa0a5a56b08788e7e" ns3:_="" ns4:_="">
    <xsd:import namespace="645b1a0f-de11-4270-b6ab-99ee0e6da1c3"/>
    <xsd:import namespace="6c1948a1-0ab1-46d6-af11-2f37d5d529f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Locatio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5b1a0f-de11-4270-b6ab-99ee0e6da1c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1948a1-0ab1-46d6-af11-2f37d5d529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5FBF27-EBAA-40EF-8C34-1F2B510F6B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5b1a0f-de11-4270-b6ab-99ee0e6da1c3"/>
    <ds:schemaRef ds:uri="6c1948a1-0ab1-46d6-af11-2f37d5d529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69C973-7B98-4B83-A96E-5851483A97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30DD87-98E2-460A-ADB4-31E9FE44CC37}">
  <ds:schemaRefs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645b1a0f-de11-4270-b6ab-99ee0e6da1c3"/>
    <ds:schemaRef ds:uri="6c1948a1-0ab1-46d6-af11-2f37d5d529f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 </vt:lpstr>
      <vt:lpstr>PS Worksheet</vt:lpstr>
      <vt:lpstr>Signature Sheet</vt:lpstr>
      <vt:lpstr>Testimonial Page</vt:lpstr>
      <vt:lpstr>'Testimonial Page'!Print_Area</vt:lpstr>
      <vt:lpstr>'PS Worksheet'!Print_Titles</vt:lpstr>
    </vt:vector>
  </TitlesOfParts>
  <Company>Alliant Foodservice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u3a3135</dc:creator>
  <cp:lastModifiedBy>Smith, Alan</cp:lastModifiedBy>
  <cp:lastPrinted>2012-02-27T16:54:53Z</cp:lastPrinted>
  <dcterms:created xsi:type="dcterms:W3CDTF">1999-04-05T15:18:29Z</dcterms:created>
  <dcterms:modified xsi:type="dcterms:W3CDTF">2020-04-14T20:14:39Z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0x010100FB60A8E21E6B1C43B5B870600B67804D</vt:lpwstr>
  </property>
</Properties>
</file>